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AB217F85-F738-467F-A652-09906864ED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<sst xmlns="http://schemas.openxmlformats.org/spreadsheetml/2006/main" count="36" uniqueCount="26">
  <si>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</si>
  <si>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</si>
  <si>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</si>
  <si>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</si>
  <si>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</si>
  <si>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</si>
  <si>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</si>
  <si>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</si>
  <si>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</si>
  <si>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</si>
  <si>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</si>
  <si>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</si>
  <si>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</si>
  <si>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</si>
  <si>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</si>
  <si>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</si>
  <si>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</si>
  <si>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</si>
  <si>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</si>
  <si>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</si>
  <si>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</si>
  <si>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</si>
  <si>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</si>
  <si>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</si>
  <si>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</si>
  <si>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Romita,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</si>
</sst>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0</xdr:col>
      <xdr:colOff>853440</xdr:colOff>
      <xdr:row>1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204E3-2DEB-4EA2-B1F7-928848EF9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762000" cy="632460"/>
        </a:xfrm>
        <a:prstGeom prst="rect">
          <a:avLst/>
        </a:prstGeom>
      </xdr:spPr>
    </xdr:pic>
    <xdr:clientData/>
  </xdr:twoCellAnchor>
  <xdr:twoCellAnchor>
    <xdr:from>
      <xdr:col>0</xdr:col>
      <xdr:colOff>1120140</xdr:colOff>
      <xdr:row>41</xdr:row>
      <xdr:rowOff>68580</xdr:rowOff>
    </xdr:from>
    <xdr:to>
      <xdr:col>1</xdr:col>
      <xdr:colOff>198120</xdr:colOff>
      <xdr:row>49</xdr:row>
      <xdr:rowOff>114300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FD9B172-3349-443A-9E0E-40FC809F172D}"/>
            </a:ext>
          </a:extLst>
        </xdr:cNvPr>
        <xdr:cNvSpPr/>
      </xdr:nvSpPr>
      <xdr:spPr>
        <a:xfrm>
          <a:off x="1120140" y="7139940"/>
          <a:ext cx="216408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2</xdr:col>
      <xdr:colOff>495300</xdr:colOff>
      <xdr:row>41</xdr:row>
      <xdr:rowOff>91440</xdr:rowOff>
    </xdr:from>
    <xdr:to>
      <xdr:col>4</xdr:col>
      <xdr:colOff>320040</xdr:colOff>
      <xdr:row>50</xdr:row>
      <xdr:rowOff>15240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A6610E4-BDAA-4B80-B72F-624EDA37440C}"/>
            </a:ext>
          </a:extLst>
        </xdr:cNvPr>
        <xdr:cNvSpPr/>
      </xdr:nvSpPr>
      <xdr:spPr>
        <a:xfrm>
          <a:off x="4693920" y="7162800"/>
          <a:ext cx="2049780" cy="108966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TESORERA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MUNICIPAL </a:t>
          </a:r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C.P.SUSAN TRUJILLO MERCADO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56" sqref="B56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72193200.489999995</v>
      </c>
      <c r="C4" s="16"/>
      <c r="D4" s="16"/>
      <c r="E4" s="16"/>
      <c r="F4" s="15">
        <f>SUM(B4:E4)</f>
        <v>72193200.489999995</v>
      </c>
    </row>
    <row r="5" spans="1:6" ht="11.25" customHeight="1" x14ac:dyDescent="0.2">
      <c r="A5" s="8" t="s">
        <v>2</v>
      </c>
      <c r="B5" s="17">
        <v>72193200.489999995</v>
      </c>
      <c r="C5" s="16"/>
      <c r="D5" s="16"/>
      <c r="E5" s="16"/>
      <c r="F5" s="15">
        <f>SUM(B5:E5)</f>
        <v>72193200.489999995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515497324.00999999</v>
      </c>
      <c r="D9" s="15">
        <f>D10</f>
        <v>117583111.28</v>
      </c>
      <c r="E9" s="16"/>
      <c r="F9" s="15">
        <f t="shared" ref="F9:F14" si="0">SUM(B9:E9)</f>
        <v>633080435.28999996</v>
      </c>
    </row>
    <row r="10" spans="1:6" ht="11.25" customHeight="1" x14ac:dyDescent="0.2">
      <c r="A10" s="8" t="s">
        <v>5</v>
      </c>
      <c r="B10" s="16"/>
      <c r="C10" s="16"/>
      <c r="D10" s="17">
        <v>117583111.28</v>
      </c>
      <c r="E10" s="16"/>
      <c r="F10" s="15">
        <f t="shared" si="0"/>
        <v>117583111.28</v>
      </c>
    </row>
    <row r="11" spans="1:6" ht="11.25" customHeight="1" x14ac:dyDescent="0.2">
      <c r="A11" s="8" t="s">
        <v>6</v>
      </c>
      <c r="B11" s="16"/>
      <c r="C11" s="17">
        <v>515497324.00999999</v>
      </c>
      <c r="D11" s="16"/>
      <c r="E11" s="16"/>
      <c r="F11" s="15">
        <f t="shared" si="0"/>
        <v>515497324.00999999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72193200.489999995</v>
      </c>
      <c r="C20" s="15">
        <f>C9</f>
        <v>515497324.00999999</v>
      </c>
      <c r="D20" s="15">
        <f>D9</f>
        <v>117583111.28</v>
      </c>
      <c r="E20" s="15">
        <f>E16</f>
        <v>0</v>
      </c>
      <c r="F20" s="15">
        <f>SUM(B20:E20)</f>
        <v>705273635.77999997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7331487.4800000004</v>
      </c>
      <c r="C22" s="16"/>
      <c r="D22" s="16"/>
      <c r="E22" s="16"/>
      <c r="F22" s="15">
        <f>SUM(B22:E22)</f>
        <v>7331487.4800000004</v>
      </c>
    </row>
    <row r="23" spans="1:6" ht="11.25" customHeight="1" x14ac:dyDescent="0.2">
      <c r="A23" s="8" t="s">
        <v>2</v>
      </c>
      <c r="B23" s="17">
        <v>-5541.25</v>
      </c>
      <c r="C23" s="16"/>
      <c r="D23" s="16"/>
      <c r="E23" s="16"/>
      <c r="F23" s="15">
        <f>SUM(B23:E23)</f>
        <v>-5541.25</v>
      </c>
    </row>
    <row r="24" spans="1:6" ht="11.25" customHeight="1" x14ac:dyDescent="0.2">
      <c r="A24" s="8" t="s">
        <v>3</v>
      </c>
      <c r="B24" s="17">
        <v>7337028.7300000004</v>
      </c>
      <c r="C24" s="16"/>
      <c r="D24" s="16"/>
      <c r="E24" s="16"/>
      <c r="F24" s="15">
        <f>SUM(B24:E24)</f>
        <v>7337028.7300000004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125621979.04000001</v>
      </c>
      <c r="D27" s="15">
        <f>SUM(D28:D32)</f>
        <v>-83194497.310000002</v>
      </c>
      <c r="E27" s="16"/>
      <c r="F27" s="15">
        <f t="shared" ref="F27:F32" si="1">SUM(B27:E27)</f>
        <v>42427481.730000004</v>
      </c>
    </row>
    <row r="28" spans="1:6" ht="11.25" customHeight="1" x14ac:dyDescent="0.2">
      <c r="A28" s="8" t="s">
        <v>5</v>
      </c>
      <c r="B28" s="16"/>
      <c r="C28" s="16"/>
      <c r="D28" s="17">
        <v>34388613.969999999</v>
      </c>
      <c r="E28" s="16"/>
      <c r="F28" s="15">
        <f t="shared" si="1"/>
        <v>34388613.969999999</v>
      </c>
    </row>
    <row r="29" spans="1:6" ht="11.25" customHeight="1" x14ac:dyDescent="0.2">
      <c r="A29" s="8" t="s">
        <v>6</v>
      </c>
      <c r="B29" s="16"/>
      <c r="C29" s="17">
        <v>125621979.04000001</v>
      </c>
      <c r="D29" s="17">
        <v>-117583111.28</v>
      </c>
      <c r="E29" s="16"/>
      <c r="F29" s="15">
        <f t="shared" si="1"/>
        <v>8038867.7600000054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79524687.969999999</v>
      </c>
      <c r="C38" s="19">
        <f>+C20+C27</f>
        <v>641119303.04999995</v>
      </c>
      <c r="D38" s="19">
        <f>D20+D27</f>
        <v>34388613.969999999</v>
      </c>
      <c r="E38" s="19">
        <f>+E20+E34</f>
        <v>0</v>
      </c>
      <c r="F38" s="19">
        <f>SUM(B38:E38)</f>
        <v>755032604.99000001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Julio Alexis Graciano Yam</cp:lastModifiedBy>
  <dcterms:created xsi:type="dcterms:W3CDTF">2018-11-20T16:40:47Z</dcterms:created>
  <dcterms:modified xsi:type="dcterms:W3CDTF">2024-11-26T02:35:48Z</dcterms:modified>
</cp:coreProperties>
</file>